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6392" windowHeight="5652" activeTab="0"/>
  </bookViews>
  <sheets>
    <sheet name="EAI" sheetId="1" r:id="rId1"/>
  </sheets>
  <definedNames/>
  <calcPr calcId="152511"/>
</workbook>
</file>

<file path=xl/sharedStrings.xml><?xml version="1.0" encoding="utf-8"?>
<sst xmlns="http://schemas.openxmlformats.org/spreadsheetml/2006/main" count="44" uniqueCount="44">
  <si>
    <t>Participaciones</t>
  </si>
  <si>
    <t>1.1.9</t>
  </si>
  <si>
    <t>De Municipios</t>
  </si>
  <si>
    <t>1.1.8.2.3</t>
  </si>
  <si>
    <t>De Entidades Federativas</t>
  </si>
  <si>
    <t>1.1.8.2.2</t>
  </si>
  <si>
    <t>Transferencias, asignaciones y donativos corrientes recibidos</t>
  </si>
  <si>
    <t>1.1.8</t>
  </si>
  <si>
    <t>Aprovechamientos corrientes no incluidos en otros conceptos</t>
  </si>
  <si>
    <t>1.1.4.3</t>
  </si>
  <si>
    <t>Productos Corrientes no incluidos en otros conceptos</t>
  </si>
  <si>
    <t>1.1.4.2</t>
  </si>
  <si>
    <t>Derechos no incluidos en otros conceptos</t>
  </si>
  <si>
    <t>1.1.4.1</t>
  </si>
  <si>
    <t>Derechos, Productos y Aprovechamientos corrientes</t>
  </si>
  <si>
    <t>1.1.4</t>
  </si>
  <si>
    <t>Contribuciones de mejoras</t>
  </si>
  <si>
    <t>1.1.3</t>
  </si>
  <si>
    <t>Accesorios</t>
  </si>
  <si>
    <t>1.1.1.9</t>
  </si>
  <si>
    <t>Impuesto sobre la produccion el consumo y las transacciones</t>
  </si>
  <si>
    <t>1.1.1.4.1</t>
  </si>
  <si>
    <t>Impuestos sobre la propiedad</t>
  </si>
  <si>
    <t>1.1.1.3</t>
  </si>
  <si>
    <t>Impuestos sobre los Ingresos</t>
  </si>
  <si>
    <t>1.1.1.1.2.1</t>
  </si>
  <si>
    <t>Impuestos sobre el ingreso, las utilidades y las ganancias de capital</t>
  </si>
  <si>
    <t>1.1.1.1</t>
  </si>
  <si>
    <t>Impuestos</t>
  </si>
  <si>
    <t>1.1.1</t>
  </si>
  <si>
    <t>INGRESOS CORRIENTES</t>
  </si>
  <si>
    <t>INGRESOS</t>
  </si>
  <si>
    <t>EXCEDENTES</t>
  </si>
  <si>
    <t>DIFERENCIA</t>
  </si>
  <si>
    <t>RECAUDADO</t>
  </si>
  <si>
    <t>DEVENGADO</t>
  </si>
  <si>
    <t>MODIFICADO</t>
  </si>
  <si>
    <t>AMPLIACIONES Y REDUCCIONES</t>
  </si>
  <si>
    <t>ESTIMADO</t>
  </si>
  <si>
    <t>CONCEPTO</t>
  </si>
  <si>
    <t>CRI</t>
  </si>
  <si>
    <t>CE</t>
  </si>
  <si>
    <t>CFF</t>
  </si>
  <si>
    <t>MUNICIPIO DE LEÓN
ESTADO ANALÍTICO DE INGRESOS 
DEL 1 DE ENERO AL 31 DE MARZO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</si>
</sst>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6">
    <font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4">
    <xf numFmtId="0" fontId="0" fillId="0" borderId="0" xfId="0"/>
    <xf numFmtId="164" fontId="3" fillId="0" borderId="0" xfId="2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164" fontId="0" fillId="0" borderId="0" xfId="20" applyNumberFormat="1" applyFont="1"/>
    <xf numFmtId="0" fontId="0" fillId="0" borderId="0" xfId="0" applyAlignment="1">
      <alignment horizontal="left"/>
    </xf>
    <xf numFmtId="0" fontId="0" fillId="0" borderId="0" xfId="0" applyFont="1"/>
    <xf numFmtId="164" fontId="3" fillId="0" borderId="0" xfId="0" applyNumberFormat="1" applyFont="1"/>
    <xf numFmtId="0" fontId="4" fillId="2" borderId="1" xfId="21" applyFont="1" applyFill="1" applyBorder="1" applyAlignment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3" xfId="21" applyFont="1" applyFill="1" applyBorder="1" applyAlignment="1" applyProtection="1">
      <alignment horizontal="center" vertical="center" wrapText="1"/>
      <protection locked="0"/>
    </xf>
    <xf numFmtId="0" fontId="4" fillId="2" borderId="4" xfId="21" applyFont="1" applyFill="1" applyBorder="1" applyAlignment="1" applyProtection="1">
      <alignment horizontal="center" vertical="center" wrapText="1"/>
      <protection locked="0"/>
    </xf>
    <xf numFmtId="0" fontId="4" fillId="2" borderId="5" xfId="21" applyFont="1" applyFill="1" applyBorder="1" applyAlignment="1" applyProtection="1">
      <alignment horizontal="center" vertical="center" wrapText="1"/>
      <protection locked="0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  <cellStyle name="Euro" xfId="22"/>
    <cellStyle name="Millares 2" xfId="23"/>
    <cellStyle name="Moneda 2" xfId="24"/>
    <cellStyle name="Normal 2 2" xfId="25"/>
    <cellStyle name="Normal 3" xfId="26"/>
    <cellStyle name="Normal 4" xfId="27"/>
    <cellStyle name="Normal 4 2" xfId="28"/>
    <cellStyle name="Porcentual 2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19050</xdr:colOff>
      <xdr:row>1</xdr:row>
      <xdr:rowOff>9525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001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view="pageBreakPreview" zoomScaleSheetLayoutView="100" workbookViewId="0" topLeftCell="A1">
      <pane ySplit="2" topLeftCell="A3" activePane="bottomLeft" state="frozen"/>
      <selection pane="bottomLeft" activeCell="M3" sqref="M3"/>
    </sheetView>
  </sheetViews>
  <sheetFormatPr defaultColWidth="12" defaultRowHeight="11.25"/>
  <cols>
    <col min="1" max="1" width="8.66015625" style="0" customWidth="1"/>
    <col min="4" max="4" width="64.83203125" style="0" customWidth="1"/>
    <col min="5" max="5" width="23.83203125" style="0" customWidth="1"/>
    <col min="6" max="6" width="20.16015625" style="0" customWidth="1"/>
    <col min="7" max="7" width="22.83203125" style="0" customWidth="1"/>
    <col min="8" max="8" width="19.16015625" style="0" customWidth="1"/>
    <col min="9" max="9" width="21.5" style="0" customWidth="1"/>
    <col min="10" max="10" width="16.83203125" style="0" customWidth="1"/>
    <col min="11" max="11" width="16.16015625" style="0" customWidth="1"/>
  </cols>
  <sheetData>
    <row r="1" spans="1:11" ht="49.5" customHeight="1">
      <c r="A1" s="11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3"/>
    </row>
    <row r="2" spans="1:11" ht="22.5">
      <c r="A2" s="10" t="s">
        <v>42</v>
      </c>
      <c r="B2" s="10" t="s">
        <v>41</v>
      </c>
      <c r="C2" s="10" t="s">
        <v>40</v>
      </c>
      <c r="D2" s="10" t="s">
        <v>39</v>
      </c>
      <c r="E2" s="9" t="s">
        <v>38</v>
      </c>
      <c r="F2" s="9" t="s">
        <v>37</v>
      </c>
      <c r="G2" s="9" t="s">
        <v>36</v>
      </c>
      <c r="H2" s="9" t="s">
        <v>35</v>
      </c>
      <c r="I2" s="9" t="s">
        <v>34</v>
      </c>
      <c r="J2" s="9" t="s">
        <v>33</v>
      </c>
      <c r="K2" s="8" t="s">
        <v>32</v>
      </c>
    </row>
    <row r="3" spans="2:11" ht="11.25">
      <c r="B3" s="3">
        <v>1</v>
      </c>
      <c r="C3" s="3">
        <v>10000000</v>
      </c>
      <c r="D3" s="2" t="s">
        <v>31</v>
      </c>
      <c r="E3" s="7">
        <f aca="true" t="shared" si="0" ref="E3:J3">E4</f>
        <v>3890876281.7300005</v>
      </c>
      <c r="F3" s="7">
        <f t="shared" si="0"/>
        <v>310513784.2199992</v>
      </c>
      <c r="G3" s="7">
        <f t="shared" si="0"/>
        <v>4201390065.95</v>
      </c>
      <c r="H3" s="7">
        <f t="shared" si="0"/>
        <v>1406325290.82</v>
      </c>
      <c r="I3" s="7">
        <f t="shared" si="0"/>
        <v>1406325290.82</v>
      </c>
      <c r="J3" s="7">
        <f t="shared" si="0"/>
        <v>-2484550990.910001</v>
      </c>
      <c r="K3" s="7">
        <v>0</v>
      </c>
    </row>
    <row r="4" spans="2:11" ht="11.25">
      <c r="B4" s="3">
        <v>1.1</v>
      </c>
      <c r="C4" s="3">
        <v>10000000</v>
      </c>
      <c r="D4" s="2" t="s">
        <v>30</v>
      </c>
      <c r="E4" s="7">
        <f aca="true" t="shared" si="1" ref="E4:J4">E5+E11+E12+E16+E19</f>
        <v>3890876281.7300005</v>
      </c>
      <c r="F4" s="7">
        <f t="shared" si="1"/>
        <v>310513784.2199992</v>
      </c>
      <c r="G4" s="7">
        <f t="shared" si="1"/>
        <v>4201390065.95</v>
      </c>
      <c r="H4" s="7">
        <f t="shared" si="1"/>
        <v>1406325290.82</v>
      </c>
      <c r="I4" s="7">
        <f t="shared" si="1"/>
        <v>1406325290.82</v>
      </c>
      <c r="J4" s="7">
        <f t="shared" si="1"/>
        <v>-2484550990.910001</v>
      </c>
      <c r="K4" s="7">
        <v>0</v>
      </c>
    </row>
    <row r="5" spans="2:11" ht="11.25">
      <c r="B5" s="3" t="s">
        <v>29</v>
      </c>
      <c r="C5" s="3">
        <v>10000000</v>
      </c>
      <c r="D5" s="2" t="s">
        <v>28</v>
      </c>
      <c r="E5" s="7">
        <f aca="true" t="shared" si="2" ref="E5:J5">E6+E8+E9+E10</f>
        <v>846738040.1</v>
      </c>
      <c r="F5" s="7">
        <f t="shared" si="2"/>
        <v>59054271.509999916</v>
      </c>
      <c r="G5" s="7">
        <f t="shared" si="2"/>
        <v>905792311.61</v>
      </c>
      <c r="H5" s="7">
        <f t="shared" si="2"/>
        <v>610569698.62</v>
      </c>
      <c r="I5" s="7">
        <f t="shared" si="2"/>
        <v>610569698.62</v>
      </c>
      <c r="J5" s="7">
        <f t="shared" si="2"/>
        <v>-236168341.48000005</v>
      </c>
      <c r="K5" s="7">
        <v>0</v>
      </c>
    </row>
    <row r="6" spans="2:11" ht="11.25">
      <c r="B6" s="3" t="s">
        <v>27</v>
      </c>
      <c r="C6" s="3">
        <v>11010000</v>
      </c>
      <c r="D6" s="2" t="s">
        <v>26</v>
      </c>
      <c r="E6" s="7">
        <f aca="true" t="shared" si="3" ref="E6:J6">E7</f>
        <v>11645529.03</v>
      </c>
      <c r="F6" s="7">
        <f t="shared" si="3"/>
        <v>3704657.670000002</v>
      </c>
      <c r="G6" s="7">
        <f t="shared" si="3"/>
        <v>15350186.700000001</v>
      </c>
      <c r="H6" s="7">
        <f t="shared" si="3"/>
        <v>8155921.79</v>
      </c>
      <c r="I6" s="7">
        <f t="shared" si="3"/>
        <v>8155921.79</v>
      </c>
      <c r="J6" s="7">
        <f t="shared" si="3"/>
        <v>-3489607.2399999993</v>
      </c>
      <c r="K6" s="7">
        <v>0</v>
      </c>
    </row>
    <row r="7" spans="1:11" ht="11.25">
      <c r="A7">
        <v>1</v>
      </c>
      <c r="B7" t="s">
        <v>25</v>
      </c>
      <c r="C7" s="5">
        <v>11010000</v>
      </c>
      <c r="D7" t="s">
        <v>24</v>
      </c>
      <c r="E7" s="4">
        <v>11645529.03</v>
      </c>
      <c r="F7" s="4">
        <f>G7-E7</f>
        <v>3704657.670000002</v>
      </c>
      <c r="G7" s="4">
        <v>15350186.700000001</v>
      </c>
      <c r="H7" s="4">
        <v>8155921.79</v>
      </c>
      <c r="I7" s="4">
        <v>8155921.79</v>
      </c>
      <c r="J7" s="4">
        <f>I7-E7</f>
        <v>-3489607.2399999993</v>
      </c>
      <c r="K7" s="4">
        <v>0</v>
      </c>
    </row>
    <row r="8" spans="1:11" ht="11.25">
      <c r="A8">
        <v>1</v>
      </c>
      <c r="B8" t="s">
        <v>23</v>
      </c>
      <c r="C8" s="5">
        <v>12010000</v>
      </c>
      <c r="D8" s="6" t="s">
        <v>22</v>
      </c>
      <c r="E8" s="4">
        <v>621129660.2700001</v>
      </c>
      <c r="F8" s="4">
        <f>G8-E8</f>
        <v>41580247.099999905</v>
      </c>
      <c r="G8" s="4">
        <v>662709907.37</v>
      </c>
      <c r="H8" s="4">
        <v>519409340.68</v>
      </c>
      <c r="I8" s="4">
        <v>519409340.68</v>
      </c>
      <c r="J8" s="4">
        <f>I8-E8</f>
        <v>-101720319.5900001</v>
      </c>
      <c r="K8" s="4">
        <v>0</v>
      </c>
    </row>
    <row r="9" spans="1:11" ht="11.25">
      <c r="A9">
        <v>1</v>
      </c>
      <c r="B9" t="s">
        <v>21</v>
      </c>
      <c r="C9" s="5">
        <v>13010000</v>
      </c>
      <c r="D9" t="s">
        <v>20</v>
      </c>
      <c r="E9" s="4">
        <v>389376</v>
      </c>
      <c r="F9" s="4">
        <f>G9-E9</f>
        <v>0</v>
      </c>
      <c r="G9" s="4">
        <v>389376</v>
      </c>
      <c r="H9" s="4">
        <v>87697.7</v>
      </c>
      <c r="I9" s="4">
        <v>87697.7</v>
      </c>
      <c r="J9" s="4">
        <f>I9-E9</f>
        <v>-301678.3</v>
      </c>
      <c r="K9" s="4">
        <v>0</v>
      </c>
    </row>
    <row r="10" spans="1:11" ht="11.25">
      <c r="A10">
        <v>1</v>
      </c>
      <c r="B10" t="s">
        <v>19</v>
      </c>
      <c r="C10" s="5">
        <v>17010000</v>
      </c>
      <c r="D10" t="s">
        <v>18</v>
      </c>
      <c r="E10" s="4">
        <v>213573474.79999998</v>
      </c>
      <c r="F10" s="4">
        <f>G10-E10</f>
        <v>13769366.74000001</v>
      </c>
      <c r="G10" s="4">
        <v>227342841.54</v>
      </c>
      <c r="H10" s="4">
        <v>82916738.45000002</v>
      </c>
      <c r="I10" s="4">
        <v>82916738.45000002</v>
      </c>
      <c r="J10" s="4">
        <f>I10-E10</f>
        <v>-130656736.34999996</v>
      </c>
      <c r="K10" s="4">
        <v>0</v>
      </c>
    </row>
    <row r="11" spans="1:11" ht="11.25">
      <c r="A11">
        <v>7</v>
      </c>
      <c r="B11" s="2" t="s">
        <v>17</v>
      </c>
      <c r="C11" s="3">
        <v>30000000</v>
      </c>
      <c r="D11" s="2" t="s">
        <v>16</v>
      </c>
      <c r="E11" s="1">
        <v>29020.26</v>
      </c>
      <c r="F11" s="1">
        <f>G11-E11</f>
        <v>0</v>
      </c>
      <c r="G11" s="1">
        <v>29020.26</v>
      </c>
      <c r="H11" s="1">
        <v>273981.10000000003</v>
      </c>
      <c r="I11" s="1">
        <v>273981.10000000003</v>
      </c>
      <c r="J11" s="1">
        <f>I11-E11</f>
        <v>244960.84000000003</v>
      </c>
      <c r="K11" s="1">
        <v>24490.84</v>
      </c>
    </row>
    <row r="12" spans="1:11" ht="11.25">
      <c r="A12">
        <v>1</v>
      </c>
      <c r="B12" s="2" t="s">
        <v>15</v>
      </c>
      <c r="C12" s="3">
        <v>40000000</v>
      </c>
      <c r="D12" s="2" t="s">
        <v>14</v>
      </c>
      <c r="E12" s="1">
        <f aca="true" t="shared" si="4" ref="E12:J12">SUM(E13:E15)</f>
        <v>387797110.1600001</v>
      </c>
      <c r="F12" s="1">
        <f t="shared" si="4"/>
        <v>6587366.599999845</v>
      </c>
      <c r="G12" s="1">
        <f t="shared" si="4"/>
        <v>394384476.7599999</v>
      </c>
      <c r="H12" s="1">
        <f t="shared" si="4"/>
        <v>109690597.88000001</v>
      </c>
      <c r="I12" s="1">
        <f t="shared" si="4"/>
        <v>109690597.88000001</v>
      </c>
      <c r="J12" s="1">
        <f t="shared" si="4"/>
        <v>-278106512.2800001</v>
      </c>
      <c r="K12" s="1">
        <v>0</v>
      </c>
    </row>
    <row r="13" spans="1:11" ht="11.25">
      <c r="A13">
        <v>1</v>
      </c>
      <c r="B13" t="s">
        <v>13</v>
      </c>
      <c r="C13" s="5">
        <v>41010000</v>
      </c>
      <c r="D13" t="s">
        <v>12</v>
      </c>
      <c r="E13" s="4">
        <v>193158843.85000008</v>
      </c>
      <c r="F13" s="4">
        <f>G13-E13</f>
        <v>6587366.599999845</v>
      </c>
      <c r="G13" s="4">
        <v>199746210.44999993</v>
      </c>
      <c r="H13" s="4">
        <v>63377888.82</v>
      </c>
      <c r="I13" s="4">
        <v>63377888.82</v>
      </c>
      <c r="J13" s="4">
        <f>I13-E13</f>
        <v>-129780955.03000009</v>
      </c>
      <c r="K13" s="4">
        <v>0</v>
      </c>
    </row>
    <row r="14" spans="1:11" ht="11.25">
      <c r="A14">
        <v>1</v>
      </c>
      <c r="B14" t="s">
        <v>11</v>
      </c>
      <c r="C14" s="5">
        <v>41010000</v>
      </c>
      <c r="D14" t="s">
        <v>10</v>
      </c>
      <c r="E14" s="4">
        <v>46818982.70999999</v>
      </c>
      <c r="F14" s="4">
        <f>G14-E14</f>
        <v>0</v>
      </c>
      <c r="G14" s="4">
        <v>46818982.70999999</v>
      </c>
      <c r="H14" s="4">
        <v>12791294.55</v>
      </c>
      <c r="I14" s="4">
        <v>12791294.55</v>
      </c>
      <c r="J14" s="4">
        <f>I14-E14</f>
        <v>-34027688.16</v>
      </c>
      <c r="K14" s="4">
        <v>0</v>
      </c>
    </row>
    <row r="15" spans="1:11" ht="11.25">
      <c r="A15">
        <v>1</v>
      </c>
      <c r="B15" t="s">
        <v>9</v>
      </c>
      <c r="C15" s="5">
        <v>41010000</v>
      </c>
      <c r="D15" t="s">
        <v>8</v>
      </c>
      <c r="E15" s="4">
        <v>147819283.6</v>
      </c>
      <c r="F15" s="4">
        <f>G15-E15</f>
        <v>0</v>
      </c>
      <c r="G15" s="4">
        <v>147819283.6</v>
      </c>
      <c r="H15" s="4">
        <v>33521414.510000005</v>
      </c>
      <c r="I15" s="4">
        <v>33521414.510000005</v>
      </c>
      <c r="J15" s="4">
        <f>I15-E15</f>
        <v>-114297869.08999999</v>
      </c>
      <c r="K15" s="4">
        <v>0</v>
      </c>
    </row>
    <row r="16" spans="2:11" ht="11.25">
      <c r="B16" s="2" t="s">
        <v>7</v>
      </c>
      <c r="C16" s="3">
        <v>82000000</v>
      </c>
      <c r="D16" s="2" t="s">
        <v>6</v>
      </c>
      <c r="E16" s="1">
        <f aca="true" t="shared" si="5" ref="E16:J16">SUM(E17:E18)</f>
        <v>1082383303.71</v>
      </c>
      <c r="F16" s="1">
        <f t="shared" si="5"/>
        <v>199564854.71000004</v>
      </c>
      <c r="G16" s="1">
        <f t="shared" si="5"/>
        <v>1281948158.42</v>
      </c>
      <c r="H16" s="1">
        <f t="shared" si="5"/>
        <v>287117976.17</v>
      </c>
      <c r="I16" s="1">
        <f t="shared" si="5"/>
        <v>287117976.17</v>
      </c>
      <c r="J16" s="1">
        <f t="shared" si="5"/>
        <v>-795265327.5400001</v>
      </c>
      <c r="K16" s="1">
        <v>0</v>
      </c>
    </row>
    <row r="17" spans="1:11" ht="11.25">
      <c r="A17">
        <v>8</v>
      </c>
      <c r="B17" t="s">
        <v>5</v>
      </c>
      <c r="C17" s="5">
        <v>82010000</v>
      </c>
      <c r="D17" t="s">
        <v>4</v>
      </c>
      <c r="E17" s="4">
        <v>141000000</v>
      </c>
      <c r="F17" s="4">
        <f>G17-E17</f>
        <v>155346477.60000002</v>
      </c>
      <c r="G17" s="4">
        <v>296346477.6</v>
      </c>
      <c r="H17" s="4">
        <v>29671409.11</v>
      </c>
      <c r="I17" s="4">
        <v>29671409.11</v>
      </c>
      <c r="J17" s="4">
        <f>I17-E17</f>
        <v>-111328590.89</v>
      </c>
      <c r="K17" s="4">
        <v>0</v>
      </c>
    </row>
    <row r="18" spans="1:11" ht="11.25">
      <c r="A18">
        <v>5</v>
      </c>
      <c r="B18" t="s">
        <v>3</v>
      </c>
      <c r="C18" s="5">
        <v>82010000</v>
      </c>
      <c r="D18" t="s">
        <v>2</v>
      </c>
      <c r="E18" s="4">
        <v>941383303.71</v>
      </c>
      <c r="F18" s="4">
        <f>G18-E18</f>
        <v>44218377.110000014</v>
      </c>
      <c r="G18" s="4">
        <v>985601680.82</v>
      </c>
      <c r="H18" s="4">
        <v>257446567.06</v>
      </c>
      <c r="I18" s="4">
        <v>257446567.06</v>
      </c>
      <c r="J18" s="4">
        <f>I18-E18</f>
        <v>-683936736.6500001</v>
      </c>
      <c r="K18" s="4">
        <v>0</v>
      </c>
    </row>
    <row r="19" spans="1:11" ht="11.25">
      <c r="A19">
        <v>5</v>
      </c>
      <c r="B19" s="2" t="s">
        <v>1</v>
      </c>
      <c r="C19" s="3">
        <v>80000000</v>
      </c>
      <c r="D19" s="2" t="s">
        <v>0</v>
      </c>
      <c r="E19" s="1">
        <v>1573928807.5000002</v>
      </c>
      <c r="F19" s="1">
        <f>G19-E19</f>
        <v>45307291.39999938</v>
      </c>
      <c r="G19" s="1">
        <v>1619236098.8999996</v>
      </c>
      <c r="H19" s="1">
        <v>398673037.04999995</v>
      </c>
      <c r="I19" s="1">
        <v>398673037.04999995</v>
      </c>
      <c r="J19" s="1">
        <f>I19-E19</f>
        <v>-1175255770.4500003</v>
      </c>
      <c r="K19" s="1">
        <v>0</v>
      </c>
    </row>
  </sheetData>
  <mergeCells count="1">
    <mergeCell ref="A1:K1"/>
  </mergeCells>
  <dataValidations count="11">
    <dataValidation allowBlank="1" showInputMessage="1" showErrorMessage="1" prompt="Sólo aplica cuando el importe de la columna de diferencia sea mayor a cero" sqref="K2"/>
    <dataValidation allowBlank="1" showInputMessage="1" showErrorMessage="1" prompt="Se refiere al nombre que se asigna a cada uno de los desagregados que se señalan." sqref="D2"/>
    <dataValidation allowBlank="1" showInputMessage="1" showErrorMessage="1" prompt="Las modificaciones realizadas al Pronóstico de Ingresos " sqref="F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Se refiere al código asignado por el CONAC de acuerdo a la estructura de la Clasificación Económica. (DOF 7-jul-11). A_x000a_ tres dígitos." sqref="B2"/>
    <dataValidation allowBlank="1" showInputMessage="1" showErrorMessage="1" prompt="Se refiere al código asignado por el CONAC de acuerdo a la estructura del Clasificador por Rubros de Ingreso. (DOF-2-ene-13). A cuatro niveles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Recaudado menos Estimado" sqref="J2"/>
  </dataValidations>
  <printOptions/>
  <pageMargins left="0.7" right="0.7" top="0.75" bottom="0.75" header="0.3" footer="0.3"/>
  <pageSetup horizontalDpi="600" verticalDpi="600" orientation="portrait" paperSize="9" scale="46" r:id="rId2"/>
  <ignoredErrors>
    <ignoredError sqref="E16 H16:H19 I19:J19 I16:I18" formulaRange="1"/>
    <ignoredError sqref="F12:G15 F16:F19 J12:J15" formula="1"/>
    <ignoredError sqref="G16:G19 J16:J18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Nombre de la organización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Nombre de usuario</dc:creator>
  <cp:keywords/>
  <dc:description/>
  <cp:lastModifiedBy>Claudia Elizabeth Casillas Villegas</cp:lastModifiedBy>
  <dcterms:created xsi:type="dcterms:W3CDTF">2016-06-09T22:45:30Z</dcterms:created>
  <dcterms:modified xsi:type="dcterms:W3CDTF">2017-03-30T14:09:45Z</dcterms:modified>
  <cp:category/>
  <cp:version/>
  <cp:contentType/>
  <cp:contentStatus/>
</cp:coreProperties>
</file>